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4562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F22" i="1"/>
  <c r="B22" i="1"/>
  <c r="E20" i="1"/>
  <c r="E38" i="1" s="1"/>
  <c r="F18" i="1"/>
  <c r="F17" i="1"/>
  <c r="E16" i="1"/>
  <c r="F16" i="1" s="1"/>
  <c r="F14" i="1"/>
  <c r="F13" i="1"/>
  <c r="F12" i="1"/>
  <c r="F11" i="1"/>
  <c r="F10" i="1"/>
  <c r="F9" i="1"/>
  <c r="D9" i="1"/>
  <c r="D20" i="1" s="1"/>
  <c r="D38" i="1" s="1"/>
  <c r="C9" i="1"/>
  <c r="C20" i="1" s="1"/>
  <c r="C38" i="1" s="1"/>
  <c r="F7" i="1"/>
  <c r="F6" i="1"/>
  <c r="F5" i="1"/>
  <c r="B4" i="1"/>
  <c r="B20" i="1" s="1"/>
  <c r="F20" i="1" l="1"/>
  <c r="B38" i="1"/>
  <c r="F38" i="1" s="1"/>
  <c r="F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<sst xmlns="http://schemas.openxmlformats.org/spreadsheetml/2006/main" count="36" uniqueCount="26">
  <si>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</si>
  <si>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</si>
  <si>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</si>
  <si>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</si>
  <si>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</si>
  <si>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</si>
  <si>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</si>
  <si>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</si>
  <si>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</si>
  <si>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</si>
  <si>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</si>
  <si>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</si>
  <si>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</si>
  <si>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</si>
  <si>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</si>
  <si>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</si>
  <si>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</si>
  <si>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Hacienda Pública / Patrimonio Generado Neto de 20XN-1</t>
  </si>
  <si>
    <t>Exceso o Insuficiencia en la Actualización de la Hacienda
Pública / Patrimonio Neto de 20XN-1</t>
  </si>
  <si>
    <t>Cambios en la Hacienda Pública / Patrimonio Contribuido Neto de 20XN</t>
  </si>
  <si>
    <t>Variaciones de la Hacienda Pública / Patrimonio Neto de 20XN</t>
  </si>
  <si>
    <t>Cambios en el Exceso o Insuficiencia en la Actualización
de la Hacienda Pública / Patrimonio Neto de 20XN</t>
  </si>
  <si>
    <t>Hacienda Pública / Patrimonio Neto Final de 20XN-1</t>
  </si>
  <si>
    <t>Hacienda Pública / Patrimonio Neto Final de 20XN</t>
  </si>
  <si>
    <t>JUNTA MUNICIPAL DE AGUA POTABLE Y ALCANTARILLADO DE CORTAZAR, GTO.
Eestado de Variación en la Hacienda Pública
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</si>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</sst>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5" t="s">
        <v>24</v>
      </c>
      <c r="B1" s="26"/>
      <c r="C1" s="26"/>
      <c r="D1" s="26"/>
      <c r="E1" s="26"/>
      <c r="F1" s="27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46147823.100000001</v>
      </c>
      <c r="C4" s="18"/>
      <c r="D4" s="18"/>
      <c r="E4" s="18"/>
      <c r="F4" s="14">
        <f>+B4</f>
        <v>46147823.100000001</v>
      </c>
    </row>
    <row r="5" spans="1:6" x14ac:dyDescent="0.2">
      <c r="A5" s="10" t="s">
        <v>0</v>
      </c>
      <c r="B5" s="15">
        <v>46147823.100000001</v>
      </c>
      <c r="C5" s="18"/>
      <c r="D5" s="18"/>
      <c r="E5" s="18"/>
      <c r="F5" s="15">
        <f>+B5</f>
        <v>46147823.100000001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61828870.450000003</v>
      </c>
      <c r="D9" s="14">
        <f>+D10</f>
        <v>17732674.140000001</v>
      </c>
      <c r="E9" s="18"/>
      <c r="F9" s="14">
        <f>+C9+D9</f>
        <v>79561544.590000004</v>
      </c>
    </row>
    <row r="10" spans="1:6" x14ac:dyDescent="0.2">
      <c r="A10" s="10" t="s">
        <v>7</v>
      </c>
      <c r="B10" s="18"/>
      <c r="C10" s="18"/>
      <c r="D10" s="15">
        <v>17732674.140000001</v>
      </c>
      <c r="E10" s="18"/>
      <c r="F10" s="15">
        <f>+D10</f>
        <v>17732674.140000001</v>
      </c>
    </row>
    <row r="11" spans="1:6" x14ac:dyDescent="0.2">
      <c r="A11" s="10" t="s">
        <v>8</v>
      </c>
      <c r="B11" s="18"/>
      <c r="C11" s="15">
        <v>61828870.450000003</v>
      </c>
      <c r="D11" s="18"/>
      <c r="E11" s="18"/>
      <c r="F11" s="15">
        <f>+C11</f>
        <v>61828870.450000003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22</v>
      </c>
      <c r="B20" s="14">
        <f>+B4</f>
        <v>46147823.100000001</v>
      </c>
      <c r="C20" s="14">
        <f>+C9</f>
        <v>61828870.450000003</v>
      </c>
      <c r="D20" s="14">
        <f>+D9</f>
        <v>17732674.140000001</v>
      </c>
      <c r="E20" s="14">
        <f>+E16</f>
        <v>0</v>
      </c>
      <c r="F20" s="14">
        <f>+B20+C20+D20+E20</f>
        <v>125709367.69000001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19</v>
      </c>
      <c r="B22" s="14">
        <f>+B23+B24+B25</f>
        <v>18262213.02</v>
      </c>
      <c r="C22" s="18"/>
      <c r="D22" s="18"/>
      <c r="E22" s="19"/>
      <c r="F22" s="14">
        <f>+B22</f>
        <v>18262213.02</v>
      </c>
    </row>
    <row r="23" spans="1:6" x14ac:dyDescent="0.2">
      <c r="A23" s="10" t="s">
        <v>0</v>
      </c>
      <c r="B23" s="15">
        <v>18262213.02</v>
      </c>
      <c r="C23" s="18"/>
      <c r="D23" s="18"/>
      <c r="E23" s="18"/>
      <c r="F23" s="15">
        <f>+B23</f>
        <v>18262213.02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20</v>
      </c>
      <c r="B27" s="18"/>
      <c r="C27" s="14">
        <f>+C29</f>
        <v>-16530245.77</v>
      </c>
      <c r="D27" s="14">
        <f>+D28+D29+D30+D31+D32</f>
        <v>-273462.44999999925</v>
      </c>
      <c r="E27" s="19"/>
      <c r="F27" s="14">
        <f>+C27+D27</f>
        <v>-16803708.219999999</v>
      </c>
    </row>
    <row r="28" spans="1:6" x14ac:dyDescent="0.2">
      <c r="A28" s="10" t="s">
        <v>7</v>
      </c>
      <c r="B28" s="18"/>
      <c r="C28" s="18"/>
      <c r="D28" s="15">
        <v>17459211.690000001</v>
      </c>
      <c r="E28" s="18"/>
      <c r="F28" s="15">
        <f>+D28</f>
        <v>17459211.690000001</v>
      </c>
    </row>
    <row r="29" spans="1:6" x14ac:dyDescent="0.2">
      <c r="A29" s="10" t="s">
        <v>8</v>
      </c>
      <c r="B29" s="18"/>
      <c r="C29" s="15">
        <v>-16530245.77</v>
      </c>
      <c r="D29" s="15">
        <v>-17732674.140000001</v>
      </c>
      <c r="E29" s="18"/>
      <c r="F29" s="15">
        <f>+C29+D29</f>
        <v>-34262919.909999996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7" ht="9" customHeight="1" x14ac:dyDescent="0.2">
      <c r="A33" s="10"/>
      <c r="B33" s="15"/>
      <c r="C33" s="16"/>
      <c r="D33" s="16"/>
      <c r="E33" s="16"/>
      <c r="F33" s="15"/>
    </row>
    <row r="34" spans="1:7" ht="22.5" x14ac:dyDescent="0.2">
      <c r="A34" s="11" t="s">
        <v>21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7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7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7" ht="9" customHeight="1" x14ac:dyDescent="0.2">
      <c r="A37" s="10"/>
      <c r="B37" s="15"/>
      <c r="C37" s="16"/>
      <c r="D37" s="16"/>
      <c r="E37" s="15"/>
      <c r="F37" s="15"/>
    </row>
    <row r="38" spans="1:7" ht="20.100000000000001" customHeight="1" x14ac:dyDescent="0.2">
      <c r="A38" s="12" t="s">
        <v>23</v>
      </c>
      <c r="B38" s="17">
        <f>+B20+B22</f>
        <v>64410036.120000005</v>
      </c>
      <c r="C38" s="17">
        <f>+C20+C27</f>
        <v>45298624.680000007</v>
      </c>
      <c r="D38" s="17">
        <f>+D20+D27</f>
        <v>17459211.690000001</v>
      </c>
      <c r="E38" s="17">
        <f>+E20+E34</f>
        <v>0</v>
      </c>
      <c r="F38" s="17">
        <f>+B38+C38+D38+E38</f>
        <v>127167872.49000001</v>
      </c>
    </row>
    <row r="39" spans="1:7" x14ac:dyDescent="0.2">
      <c r="A39" s="1"/>
      <c r="B39" s="2"/>
      <c r="C39" s="2"/>
      <c r="D39" s="2"/>
      <c r="E39" s="2"/>
      <c r="F39" s="2"/>
    </row>
    <row r="40" spans="1:7" s="24" customFormat="1" x14ac:dyDescent="0.2">
      <c r="A40" s="21" t="s">
        <v>25</v>
      </c>
      <c r="B40" s="22"/>
      <c r="C40" s="23"/>
      <c r="D40" s="23"/>
      <c r="E40" s="23"/>
      <c r="F40" s="23"/>
      <c r="G40" s="23"/>
    </row>
    <row r="41" spans="1:7" s="24" customFormat="1" x14ac:dyDescent="0.2">
      <c r="A41" s="22"/>
      <c r="B41" s="22"/>
      <c r="C41" s="23"/>
      <c r="D41" s="23"/>
      <c r="E41" s="23"/>
      <c r="F41" s="23"/>
      <c r="G41" s="23"/>
    </row>
    <row r="42" spans="1:7" s="24" customFormat="1" x14ac:dyDescent="0.2">
      <c r="A42" s="22"/>
      <c r="B42" s="22"/>
      <c r="C42" s="23"/>
      <c r="D42" s="23"/>
      <c r="E42" s="23"/>
      <c r="F42" s="23"/>
      <c r="G42" s="23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2019-01-29T16:46:27Z</cp:lastPrinted>
  <dcterms:created xsi:type="dcterms:W3CDTF">2012-12-11T20:30:33Z</dcterms:created>
  <dcterms:modified xsi:type="dcterms:W3CDTF">2019-01-31T14:39:57Z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